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46" firstSheet="0" activeTab="1"/>
  </bookViews>
  <sheets>
    <sheet name="video" sheetId="1" state="visible" r:id="rId2"/>
    <sheet name="audio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<sst xmlns="http://schemas.openxmlformats.org/spreadsheetml/2006/main" count="133" uniqueCount="75">
  <si>
    <t>Typ</t>
  </si>
  <si>
    <t>Manufacturer</t>
  </si>
  <si>
    <t>segments</t>
  </si>
  <si>
    <t>Vcc(min)</t>
  </si>
  <si>
    <t>Vcc(max)</t>
  </si>
  <si>
    <t>Icc</t>
  </si>
  <si>
    <t>SLR</t>
  </si>
  <si>
    <t>F(t)</t>
  </si>
  <si>
    <t>Av(min)</t>
  </si>
  <si>
    <t>En</t>
  </si>
  <si>
    <t>In</t>
  </si>
  <si>
    <t>SOT23-5</t>
  </si>
  <si>
    <t>SOIC-8</t>
  </si>
  <si>
    <t>MSOP-8</t>
  </si>
  <si>
    <t>eva board</t>
  </si>
  <si>
    <t>(V)</t>
  </si>
  <si>
    <t>(mA)</t>
  </si>
  <si>
    <t>(V/us)</t>
  </si>
  <si>
    <t>(MHz)</t>
  </si>
  <si>
    <t>(V/V)</t>
  </si>
  <si>
    <t>(nV/sqrt(Hz))</t>
  </si>
  <si>
    <t>(pA/sqrt(Hz))</t>
  </si>
  <si>
    <t>AD8009</t>
  </si>
  <si>
    <t>AD</t>
  </si>
  <si>
    <t>available</t>
  </si>
  <si>
    <t>n/a</t>
  </si>
  <si>
    <t>LMH6624</t>
  </si>
  <si>
    <t>NSC</t>
  </si>
  <si>
    <t>CLC730227</t>
  </si>
  <si>
    <t>date</t>
  </si>
  <si>
    <t>2017-08-05-5</t>
  </si>
  <si>
    <t>channel</t>
  </si>
  <si>
    <t>right</t>
  </si>
  <si>
    <t>AFE</t>
  </si>
  <si>
    <t>OPA1654</t>
  </si>
  <si>
    <t>feedback resistor around TPA3118</t>
  </si>
  <si>
    <t>input configuration</t>
  </si>
  <si>
    <t>asymm</t>
  </si>
  <si>
    <t>soundcard</t>
  </si>
  <si>
    <t>EMU-tracker</t>
  </si>
  <si>
    <t>line output loading capacitance</t>
  </si>
  <si>
    <t>nF</t>
  </si>
  <si>
    <t>ext. left pre-amp gain setting</t>
  </si>
  <si>
    <t>V/V</t>
  </si>
  <si>
    <t>0,5 or 0,03</t>
  </si>
  <si>
    <t>attenuator setting </t>
  </si>
  <si>
    <t>dB</t>
  </si>
  <si>
    <t>-6 or -30</t>
  </si>
  <si>
    <t>speaker output configuration</t>
  </si>
  <si>
    <t>tip + ring</t>
  </si>
  <si>
    <t>speaker output load</t>
  </si>
  <si>
    <t>Ohms</t>
  </si>
  <si>
    <t>power supply voltage</t>
  </si>
  <si>
    <t>V=</t>
  </si>
  <si>
    <t>test signal frequency</t>
  </si>
  <si>
    <t>kHz</t>
  </si>
  <si>
    <t>input voltage</t>
  </si>
  <si>
    <t>dBV</t>
  </si>
  <si>
    <t>output 1.harmonic (H1)</t>
  </si>
  <si>
    <t>output 2.harmonic (H2)</t>
  </si>
  <si>
    <t>output 3.harmonic (H3)</t>
  </si>
  <si>
    <t>THD</t>
  </si>
  <si>
    <t>%</t>
  </si>
  <si>
    <t>THD+N</t>
  </si>
  <si>
    <t>H1/H2</t>
  </si>
  <si>
    <t>H1/H3</t>
  </si>
  <si>
    <t>voltage gain @ signal frequency </t>
  </si>
  <si>
    <t>voltage gain @ signal frequency</t>
  </si>
  <si>
    <t>output voltage</t>
  </si>
  <si>
    <t>Vrms</t>
  </si>
  <si>
    <t>output power</t>
  </si>
  <si>
    <t>Wrms</t>
  </si>
  <si>
    <t>noise A-weighted, inputs shorted</t>
  </si>
  <si>
    <t>uVrms</t>
  </si>
  <si>
    <t>noise voltage referred to input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</si>
</sst>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00"/>
    <numFmt numFmtId="167" formatCode="DD/MM/YY"/>
    <numFmt numFmtId="168" formatCode="0.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66FF66"/>
        <bgColor rgb="FF99CC00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5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3" activeCellId="0" sqref="E3"/>
    </sheetView>
  </sheetViews>
  <sheetFormatPr defaultRowHeight="12.8"/>
  <cols>
    <col collapsed="false" hidden="false" max="1" min="1" style="0" width="11.5663265306122"/>
    <col collapsed="false" hidden="false" max="2" min="2" style="0" width="13.4285714285714"/>
    <col collapsed="false" hidden="false" max="3" min="3" style="0" width="10.0357142857143"/>
    <col collapsed="false" hidden="false" max="4" min="4" style="0" width="9.33163265306122"/>
    <col collapsed="false" hidden="false" max="5" min="5" style="0" width="9.89795918367347"/>
    <col collapsed="false" hidden="false" max="6" min="6" style="0" width="5.51530612244898"/>
    <col collapsed="false" hidden="false" max="8" min="7" style="0" width="6.50510204081633"/>
    <col collapsed="false" hidden="false" max="9" min="9" style="0" width="8.35204081632653"/>
    <col collapsed="false" hidden="false" max="11" min="10" style="0" width="12.0051020408163"/>
    <col collapsed="false" hidden="false" max="12" min="12" style="0" width="8.90816326530612"/>
    <col collapsed="false" hidden="false" max="13" min="13" style="0" width="7.64285714285714"/>
    <col collapsed="false" hidden="false" max="14" min="14" style="0" width="8.48469387755102"/>
    <col collapsed="false" hidden="false" max="256" min="15" style="0" width="11.5663265306122"/>
    <col collapsed="false" hidden="false" max="1025" min="257" style="0" width="11.5204081632653"/>
  </cols>
  <sheetData>
    <row r="1" customFormat="false" ht="12.8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false" ht="12.85" hidden="false" customHeight="false" outlineLevel="0" collapsed="false">
      <c r="A2" s="2"/>
      <c r="B2" s="2"/>
      <c r="C2" s="2"/>
      <c r="D2" s="2" t="s">
        <v>15</v>
      </c>
      <c r="E2" s="2" t="s">
        <v>15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false" ht="12.8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false" ht="12.85" hidden="false" customHeight="false" outlineLevel="0" collapsed="false">
      <c r="A4" s="2" t="s">
        <v>22</v>
      </c>
      <c r="B4" s="2" t="s">
        <v>23</v>
      </c>
      <c r="C4" s="2" t="n">
        <v>1</v>
      </c>
      <c r="D4" s="2" t="n">
        <v>5</v>
      </c>
      <c r="E4" s="2" t="n">
        <v>10</v>
      </c>
      <c r="F4" s="2" t="n">
        <v>14</v>
      </c>
      <c r="G4" s="2" t="n">
        <v>5500</v>
      </c>
      <c r="H4" s="2" t="n">
        <v>1000</v>
      </c>
      <c r="I4" s="2" t="n">
        <v>1</v>
      </c>
      <c r="J4" s="2" t="n">
        <v>1.9</v>
      </c>
      <c r="K4" s="2" t="n">
        <v>46</v>
      </c>
      <c r="L4" s="2" t="s">
        <v>24</v>
      </c>
      <c r="M4" s="2" t="s">
        <v>24</v>
      </c>
      <c r="N4" s="2" t="s">
        <v>25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false" ht="12.85" hidden="false" customHeight="false" outlineLevel="0" collapsed="false">
      <c r="A5" s="2" t="s">
        <v>26</v>
      </c>
      <c r="B5" s="2" t="s">
        <v>27</v>
      </c>
      <c r="C5" s="2" t="n">
        <v>1</v>
      </c>
      <c r="D5" s="2" t="n">
        <v>5</v>
      </c>
      <c r="E5" s="2" t="n">
        <v>12</v>
      </c>
      <c r="F5" s="2" t="n">
        <v>11.4</v>
      </c>
      <c r="G5" s="2" t="n">
        <v>400</v>
      </c>
      <c r="H5" s="2" t="n">
        <v>1500</v>
      </c>
      <c r="I5" s="2" t="n">
        <v>10</v>
      </c>
      <c r="J5" s="2" t="n">
        <v>0.92</v>
      </c>
      <c r="K5" s="2" t="n">
        <v>2.3</v>
      </c>
      <c r="L5" s="2" t="s">
        <v>24</v>
      </c>
      <c r="M5" s="2" t="s">
        <v>24</v>
      </c>
      <c r="N5" s="2" t="s">
        <v>24</v>
      </c>
      <c r="O5" s="2" t="s">
        <v>28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</sheetData>
  <printOptions headings="false" gridLines="false" gridLinesSet="true" horizontalCentered="false" verticalCentered="false"/>
  <pageMargins left="0.7875" right="0.7875" top="2.00694444444444" bottom="2.00694444444444" header="1.05277777777778" footer="1.05277777777778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32"/>
  <sheetViews>
    <sheetView windowProtection="false"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E18" activeCellId="0" sqref="E18"/>
    </sheetView>
  </sheetViews>
  <sheetFormatPr defaultRowHeight="12.8"/>
  <cols>
    <col collapsed="false" hidden="false" max="1" min="1" style="3" width="30.75"/>
    <col collapsed="false" hidden="false" max="2" min="2" style="4" width="7.12755102040816"/>
    <col collapsed="false" hidden="false" max="4" min="3" style="5" width="11.9897959183673"/>
    <col collapsed="false" hidden="false" max="5" min="5" style="6" width="11.9897959183673"/>
    <col collapsed="false" hidden="false" max="9" min="6" style="5" width="11.7091836734694"/>
    <col collapsed="false" hidden="false" max="10" min="10" style="5" width="10.734693877551"/>
    <col collapsed="false" hidden="false" max="12" min="11" style="5" width="7.68367346938776"/>
    <col collapsed="false" hidden="false" max="13" min="13" style="5" width="9.48469387755102"/>
    <col collapsed="false" hidden="false" max="14" min="14" style="5" width="10"/>
    <col collapsed="false" hidden="false" max="17" min="15" style="5" width="8.23469387755102"/>
    <col collapsed="false" hidden="false" max="18" min="18" style="5" width="6.98469387755102"/>
    <col collapsed="false" hidden="false" max="19" min="19" style="5" width="7.54081632653061"/>
    <col collapsed="false" hidden="false" max="20" min="20" style="7" width="12.9591836734694"/>
    <col collapsed="false" hidden="false" max="21" min="21" style="5" width="5.46428571428571"/>
    <col collapsed="false" hidden="false" max="22" min="22" style="5" width="11.3469387755102"/>
    <col collapsed="false" hidden="false" max="23" min="23" style="8" width="11.3469387755102"/>
    <col collapsed="false" hidden="false" max="24" min="24" style="8" width="9.36734693877551"/>
    <col collapsed="false" hidden="false" max="25" min="25" style="8" width="9.64795918367347"/>
    <col collapsed="false" hidden="false" max="26" min="26" style="8" width="8.51530612244898"/>
    <col collapsed="false" hidden="false" max="27" min="27" style="8" width="9.64795918367347"/>
    <col collapsed="false" hidden="false" max="28" min="28" style="8" width="9.08163265306122"/>
    <col collapsed="false" hidden="false" max="29" min="29" style="8" width="7.52551020408163"/>
    <col collapsed="false" hidden="false" max="30" min="30" style="8" width="5.39795918367347"/>
    <col collapsed="false" hidden="false" max="31" min="31" style="4" width="5.39795918367347"/>
    <col collapsed="false" hidden="false" max="32" min="32" style="8" width="11.6275510204082"/>
    <col collapsed="false" hidden="false" max="33" min="33" style="5" width="10.0714285714286"/>
    <col collapsed="false" hidden="false" max="34" min="34" style="5" width="10.3571428571429"/>
    <col collapsed="false" hidden="false" max="35" min="35" style="4" width="10.2142857142857"/>
    <col collapsed="false" hidden="false" max="36" min="36" style="4" width="10.7448979591837"/>
    <col collapsed="false" hidden="false" max="37" min="37" style="4" width="8.37755102040816"/>
    <col collapsed="false" hidden="false" max="38" min="38" style="4" width="7.94897959183674"/>
    <col collapsed="false" hidden="false" max="260" min="39" style="4" width="10.9438775510204"/>
    <col collapsed="false" hidden="false" max="1023" min="261" style="4" width="11.5663265306122"/>
    <col collapsed="false" hidden="false" max="1025" min="1024" style="0" width="11.5663265306122"/>
  </cols>
  <sheetData>
    <row r="1" s="17" customFormat="true" ht="12.8" hidden="false" customHeight="false" outlineLevel="0" collapsed="false">
      <c r="A1" s="9" t="s">
        <v>29</v>
      </c>
      <c r="B1" s="10"/>
      <c r="C1" s="11" t="s">
        <v>30</v>
      </c>
      <c r="D1" s="11" t="s">
        <v>30</v>
      </c>
      <c r="E1" s="12" t="s">
        <v>30</v>
      </c>
      <c r="F1" s="12" t="s">
        <v>30</v>
      </c>
      <c r="G1" s="12" t="s">
        <v>30</v>
      </c>
      <c r="H1" s="12" t="s">
        <v>30</v>
      </c>
      <c r="I1" s="12" t="s">
        <v>30</v>
      </c>
      <c r="J1" s="13"/>
      <c r="K1" s="13"/>
      <c r="L1" s="13"/>
      <c r="M1" s="13"/>
      <c r="N1" s="14"/>
      <c r="O1" s="7"/>
      <c r="P1" s="7"/>
      <c r="Q1" s="7"/>
      <c r="R1" s="7"/>
      <c r="S1" s="7"/>
      <c r="T1" s="7"/>
      <c r="U1" s="15"/>
      <c r="V1" s="7"/>
      <c r="W1" s="16"/>
      <c r="X1" s="16"/>
      <c r="AD1" s="16"/>
      <c r="AE1" s="18"/>
      <c r="AF1" s="16"/>
      <c r="AG1" s="19"/>
      <c r="AH1" s="19"/>
      <c r="AI1" s="18"/>
      <c r="AJ1" s="18"/>
      <c r="AK1" s="18"/>
      <c r="AL1" s="18"/>
      <c r="AMJ1" s="0"/>
    </row>
    <row r="2" customFormat="false" ht="12.8" hidden="false" customHeight="false" outlineLevel="0" collapsed="false">
      <c r="A2" s="20" t="s">
        <v>31</v>
      </c>
      <c r="B2" s="20"/>
      <c r="C2" s="21" t="s">
        <v>32</v>
      </c>
      <c r="D2" s="21" t="s">
        <v>32</v>
      </c>
      <c r="E2" s="21" t="s">
        <v>32</v>
      </c>
      <c r="F2" s="21" t="s">
        <v>32</v>
      </c>
      <c r="G2" s="21" t="s">
        <v>32</v>
      </c>
      <c r="H2" s="21" t="s">
        <v>32</v>
      </c>
      <c r="I2" s="21" t="s">
        <v>32</v>
      </c>
      <c r="R2" s="22"/>
      <c r="S2" s="22"/>
      <c r="T2" s="23"/>
      <c r="W2" s="24"/>
      <c r="X2" s="24"/>
      <c r="Y2" s="4"/>
      <c r="Z2" s="4"/>
      <c r="AA2" s="4"/>
      <c r="AB2" s="4"/>
      <c r="AC2" s="4"/>
      <c r="AD2" s="24"/>
      <c r="AE2" s="25"/>
      <c r="AF2" s="24"/>
      <c r="AG2" s="26"/>
      <c r="AH2" s="26"/>
      <c r="AI2" s="24"/>
      <c r="AJ2" s="24"/>
      <c r="AK2" s="25"/>
      <c r="AL2" s="25"/>
    </row>
    <row r="3" customFormat="false" ht="12.8" hidden="false" customHeight="false" outlineLevel="0" collapsed="false">
      <c r="A3" s="20" t="s">
        <v>33</v>
      </c>
      <c r="B3" s="20"/>
      <c r="C3" s="21" t="s">
        <v>34</v>
      </c>
      <c r="D3" s="21" t="s">
        <v>34</v>
      </c>
      <c r="E3" s="21" t="s">
        <v>34</v>
      </c>
      <c r="F3" s="21" t="s">
        <v>34</v>
      </c>
      <c r="G3" s="21" t="s">
        <v>34</v>
      </c>
      <c r="H3" s="21" t="s">
        <v>34</v>
      </c>
      <c r="I3" s="21" t="s">
        <v>34</v>
      </c>
      <c r="R3" s="22"/>
      <c r="S3" s="22"/>
      <c r="T3" s="23"/>
      <c r="W3" s="4"/>
      <c r="X3" s="4"/>
      <c r="Y3" s="4"/>
      <c r="Z3" s="4"/>
      <c r="AA3" s="4"/>
      <c r="AB3" s="4"/>
      <c r="AC3" s="4"/>
      <c r="AD3" s="4"/>
      <c r="AF3" s="4"/>
      <c r="AG3" s="4"/>
      <c r="AH3" s="4"/>
    </row>
    <row r="4" customFormat="false" ht="12.8" hidden="false" customHeight="false" outlineLevel="0" collapsed="false">
      <c r="A4" s="20" t="s">
        <v>35</v>
      </c>
      <c r="B4" s="20"/>
      <c r="C4" s="21" t="n">
        <v>103</v>
      </c>
      <c r="D4" s="21" t="n">
        <v>103</v>
      </c>
      <c r="E4" s="21" t="n">
        <v>103</v>
      </c>
      <c r="F4" s="21" t="n">
        <v>103</v>
      </c>
      <c r="G4" s="21" t="n">
        <v>103</v>
      </c>
      <c r="H4" s="21" t="n">
        <v>103</v>
      </c>
      <c r="I4" s="21" t="n">
        <v>103</v>
      </c>
      <c r="R4" s="22"/>
      <c r="S4" s="22"/>
      <c r="T4" s="23"/>
      <c r="W4" s="4"/>
      <c r="X4" s="4"/>
      <c r="Y4" s="4"/>
      <c r="Z4" s="4"/>
      <c r="AA4" s="4"/>
      <c r="AB4" s="4"/>
      <c r="AC4" s="4"/>
      <c r="AD4" s="4"/>
      <c r="AF4" s="4"/>
      <c r="AG4" s="4"/>
      <c r="AH4" s="4"/>
    </row>
    <row r="5" customFormat="false" ht="12.8" hidden="false" customHeight="false" outlineLevel="0" collapsed="false">
      <c r="A5" s="20" t="s">
        <v>36</v>
      </c>
      <c r="B5" s="20"/>
      <c r="C5" s="13" t="s">
        <v>37</v>
      </c>
      <c r="D5" s="13" t="s">
        <v>37</v>
      </c>
      <c r="E5" s="13" t="s">
        <v>37</v>
      </c>
      <c r="F5" s="13" t="s">
        <v>37</v>
      </c>
      <c r="G5" s="13" t="s">
        <v>37</v>
      </c>
      <c r="H5" s="13" t="s">
        <v>37</v>
      </c>
      <c r="I5" s="13" t="s">
        <v>37</v>
      </c>
      <c r="M5" s="26"/>
      <c r="N5" s="26"/>
      <c r="O5" s="26"/>
      <c r="P5" s="27"/>
      <c r="Q5" s="26"/>
      <c r="R5" s="28"/>
      <c r="S5" s="28"/>
      <c r="T5" s="29"/>
      <c r="U5" s="26"/>
      <c r="V5" s="26"/>
      <c r="W5" s="4"/>
      <c r="X5" s="4"/>
      <c r="AD5" s="4"/>
      <c r="AF5" s="4"/>
      <c r="AG5" s="4"/>
      <c r="AH5" s="4"/>
    </row>
    <row r="6" customFormat="false" ht="12.8" hidden="false" customHeight="false" outlineLevel="0" collapsed="false">
      <c r="A6" s="20" t="s">
        <v>38</v>
      </c>
      <c r="B6" s="20"/>
      <c r="C6" s="13" t="s">
        <v>39</v>
      </c>
      <c r="D6" s="13" t="s">
        <v>39</v>
      </c>
      <c r="E6" s="13" t="s">
        <v>39</v>
      </c>
      <c r="F6" s="13" t="s">
        <v>39</v>
      </c>
      <c r="G6" s="13" t="s">
        <v>39</v>
      </c>
      <c r="H6" s="13" t="s">
        <v>39</v>
      </c>
      <c r="I6" s="13" t="s">
        <v>39</v>
      </c>
      <c r="M6" s="26"/>
      <c r="N6" s="26"/>
      <c r="O6" s="26"/>
      <c r="P6" s="27"/>
      <c r="Q6" s="26"/>
      <c r="R6" s="28"/>
      <c r="S6" s="28"/>
      <c r="T6" s="29"/>
      <c r="U6" s="26"/>
      <c r="V6" s="26"/>
      <c r="W6" s="4"/>
      <c r="X6" s="4"/>
      <c r="AD6" s="4"/>
      <c r="AF6" s="4"/>
      <c r="AG6" s="4"/>
      <c r="AH6" s="4"/>
    </row>
    <row r="7" customFormat="false" ht="12.8" hidden="false" customHeight="false" outlineLevel="0" collapsed="false">
      <c r="A7" s="20" t="s">
        <v>40</v>
      </c>
      <c r="B7" s="20" t="s">
        <v>41</v>
      </c>
      <c r="C7" s="13" t="n">
        <v>3.3</v>
      </c>
      <c r="D7" s="13" t="n">
        <v>3.3</v>
      </c>
      <c r="E7" s="13" t="n">
        <v>3.3</v>
      </c>
      <c r="F7" s="13" t="n">
        <v>3.3</v>
      </c>
      <c r="G7" s="13" t="n">
        <v>3.3</v>
      </c>
      <c r="H7" s="13" t="n">
        <v>3.3</v>
      </c>
      <c r="I7" s="13" t="n">
        <v>3.3</v>
      </c>
      <c r="M7" s="26"/>
      <c r="N7" s="26"/>
      <c r="O7" s="26"/>
      <c r="P7" s="27"/>
      <c r="Q7" s="26"/>
      <c r="R7" s="28"/>
      <c r="S7" s="28"/>
      <c r="T7" s="29"/>
      <c r="U7" s="26"/>
      <c r="V7" s="26"/>
      <c r="W7" s="24"/>
      <c r="X7" s="24"/>
      <c r="AD7" s="24"/>
      <c r="AE7" s="25"/>
      <c r="AF7" s="24"/>
      <c r="AG7" s="26"/>
      <c r="AH7" s="26"/>
      <c r="AI7" s="25"/>
      <c r="AJ7" s="25"/>
      <c r="AK7" s="25"/>
      <c r="AL7" s="25"/>
    </row>
    <row r="8" customFormat="false" ht="12.8" hidden="false" customHeight="false" outlineLevel="0" collapsed="false">
      <c r="A8" s="20" t="s">
        <v>42</v>
      </c>
      <c r="B8" s="20" t="s">
        <v>43</v>
      </c>
      <c r="C8" s="13" t="n">
        <v>0.125</v>
      </c>
      <c r="D8" s="13" t="n">
        <v>0.063</v>
      </c>
      <c r="E8" s="13" t="s">
        <v>44</v>
      </c>
      <c r="F8" s="13" t="s">
        <v>44</v>
      </c>
      <c r="G8" s="13" t="s">
        <v>44</v>
      </c>
      <c r="H8" s="13" t="s">
        <v>44</v>
      </c>
      <c r="I8" s="13" t="s">
        <v>44</v>
      </c>
      <c r="M8" s="26"/>
      <c r="N8" s="26"/>
      <c r="O8" s="26"/>
      <c r="P8" s="27"/>
      <c r="Q8" s="26"/>
      <c r="R8" s="28"/>
      <c r="S8" s="28"/>
      <c r="T8" s="29"/>
      <c r="U8" s="26"/>
      <c r="V8" s="26"/>
      <c r="W8" s="24"/>
      <c r="X8" s="24"/>
      <c r="AD8" s="24"/>
      <c r="AE8" s="25"/>
      <c r="AF8" s="24"/>
      <c r="AG8" s="26"/>
      <c r="AH8" s="26"/>
      <c r="AI8" s="25"/>
      <c r="AJ8" s="25"/>
      <c r="AK8" s="25"/>
      <c r="AL8" s="25"/>
    </row>
    <row r="9" customFormat="false" ht="12.8" hidden="false" customHeight="false" outlineLevel="0" collapsed="false">
      <c r="A9" s="20" t="s">
        <v>45</v>
      </c>
      <c r="B9" s="20" t="s">
        <v>46</v>
      </c>
      <c r="C9" s="13" t="n">
        <v>-18</v>
      </c>
      <c r="D9" s="13" t="n">
        <v>-24</v>
      </c>
      <c r="E9" s="13" t="s">
        <v>47</v>
      </c>
      <c r="F9" s="13" t="n">
        <v>-30</v>
      </c>
      <c r="G9" s="13" t="n">
        <v>-30</v>
      </c>
      <c r="H9" s="13" t="n">
        <v>-30</v>
      </c>
      <c r="I9" s="13" t="n">
        <v>-30</v>
      </c>
      <c r="M9" s="26"/>
      <c r="N9" s="26"/>
      <c r="O9" s="26"/>
      <c r="P9" s="27"/>
      <c r="Q9" s="26"/>
      <c r="R9" s="28"/>
      <c r="S9" s="28"/>
      <c r="T9" s="29"/>
      <c r="U9" s="26"/>
      <c r="V9" s="26"/>
      <c r="W9" s="24"/>
      <c r="X9" s="24"/>
      <c r="AD9" s="24"/>
      <c r="AE9" s="25"/>
      <c r="AF9" s="24"/>
      <c r="AG9" s="26"/>
      <c r="AH9" s="26"/>
      <c r="AI9" s="25"/>
      <c r="AJ9" s="25"/>
      <c r="AK9" s="25"/>
      <c r="AL9" s="25"/>
    </row>
    <row r="10" customFormat="false" ht="12.8" hidden="false" customHeight="false" outlineLevel="0" collapsed="false">
      <c r="A10" s="20" t="s">
        <v>48</v>
      </c>
      <c r="B10" s="20"/>
      <c r="C10" s="21" t="s">
        <v>49</v>
      </c>
      <c r="D10" s="21" t="s">
        <v>49</v>
      </c>
      <c r="E10" s="21" t="s">
        <v>49</v>
      </c>
      <c r="F10" s="21" t="s">
        <v>49</v>
      </c>
      <c r="G10" s="21" t="s">
        <v>49</v>
      </c>
      <c r="H10" s="21" t="s">
        <v>49</v>
      </c>
      <c r="I10" s="21" t="s">
        <v>49</v>
      </c>
      <c r="R10" s="28"/>
      <c r="S10" s="28"/>
      <c r="T10" s="29"/>
      <c r="U10" s="26"/>
      <c r="V10" s="26"/>
      <c r="W10" s="24"/>
      <c r="X10" s="24"/>
      <c r="AD10" s="24"/>
      <c r="AE10" s="25"/>
      <c r="AF10" s="24"/>
      <c r="AG10" s="26"/>
      <c r="AH10" s="26"/>
      <c r="AI10" s="25"/>
      <c r="AJ10" s="25"/>
      <c r="AK10" s="25"/>
      <c r="AL10" s="25"/>
    </row>
    <row r="11" customFormat="false" ht="12.8" hidden="false" customHeight="false" outlineLevel="0" collapsed="false">
      <c r="A11" s="20" t="s">
        <v>50</v>
      </c>
      <c r="B11" s="20" t="s">
        <v>51</v>
      </c>
      <c r="C11" s="21" t="n">
        <v>10</v>
      </c>
      <c r="D11" s="21" t="n">
        <v>10</v>
      </c>
      <c r="E11" s="21" t="n">
        <v>10</v>
      </c>
      <c r="F11" s="21" t="n">
        <v>10</v>
      </c>
      <c r="G11" s="21" t="n">
        <v>10</v>
      </c>
      <c r="H11" s="21" t="n">
        <v>10</v>
      </c>
      <c r="I11" s="21" t="n">
        <v>10</v>
      </c>
      <c r="P11" s="26"/>
      <c r="R11" s="28"/>
      <c r="S11" s="28"/>
      <c r="T11" s="29"/>
      <c r="U11" s="26"/>
      <c r="V11" s="26"/>
      <c r="W11" s="24"/>
      <c r="X11" s="24"/>
      <c r="AD11" s="24"/>
      <c r="AE11" s="25"/>
      <c r="AF11" s="24"/>
      <c r="AG11" s="26"/>
      <c r="AH11" s="26"/>
      <c r="AI11" s="25"/>
      <c r="AJ11" s="25"/>
      <c r="AK11" s="25"/>
      <c r="AL11" s="25"/>
    </row>
    <row r="12" customFormat="false" ht="12.8" hidden="false" customHeight="false" outlineLevel="0" collapsed="false">
      <c r="A12" s="20" t="s">
        <v>52</v>
      </c>
      <c r="B12" s="20" t="s">
        <v>53</v>
      </c>
      <c r="C12" s="21" t="n">
        <v>24</v>
      </c>
      <c r="D12" s="21" t="n">
        <v>24</v>
      </c>
      <c r="E12" s="21" t="n">
        <v>24</v>
      </c>
      <c r="F12" s="21" t="n">
        <v>24</v>
      </c>
      <c r="G12" s="21" t="n">
        <v>24</v>
      </c>
      <c r="H12" s="21" t="n">
        <v>24</v>
      </c>
      <c r="I12" s="21" t="n">
        <v>24</v>
      </c>
    </row>
    <row r="13" customFormat="false" ht="12.8" hidden="false" customHeight="false" outlineLevel="0" collapsed="false">
      <c r="A13" s="30" t="s">
        <v>54</v>
      </c>
      <c r="B13" s="30" t="s">
        <v>55</v>
      </c>
      <c r="C13" s="31" t="n">
        <v>1</v>
      </c>
      <c r="D13" s="31" t="n">
        <v>1</v>
      </c>
      <c r="E13" s="31" t="n">
        <v>1</v>
      </c>
      <c r="F13" s="31" t="n">
        <v>1</v>
      </c>
      <c r="G13" s="31" t="n">
        <v>1</v>
      </c>
      <c r="H13" s="31" t="n">
        <v>1</v>
      </c>
      <c r="I13" s="31" t="n">
        <v>1</v>
      </c>
      <c r="J13" s="32"/>
      <c r="K13" s="32"/>
      <c r="L13" s="32"/>
      <c r="M13" s="26"/>
      <c r="N13" s="26"/>
      <c r="O13" s="26"/>
      <c r="P13" s="26"/>
      <c r="Q13" s="26"/>
      <c r="R13" s="28"/>
      <c r="S13" s="28"/>
      <c r="T13" s="29"/>
      <c r="U13" s="26"/>
      <c r="V13" s="26"/>
      <c r="W13" s="24"/>
      <c r="X13" s="24"/>
      <c r="AD13" s="24"/>
      <c r="AE13" s="25"/>
      <c r="AF13" s="24"/>
      <c r="AG13" s="26"/>
      <c r="AH13" s="26"/>
      <c r="AI13" s="25"/>
      <c r="AJ13" s="25"/>
      <c r="AK13" s="25"/>
      <c r="AL13" s="25"/>
    </row>
    <row r="14" customFormat="false" ht="12.8" hidden="false" customHeight="false" outlineLevel="0" collapsed="false">
      <c r="A14" s="33"/>
      <c r="B14" s="34"/>
      <c r="C14" s="35"/>
      <c r="D14" s="35"/>
    </row>
    <row r="15" customFormat="false" ht="12.8" hidden="false" customHeight="false" outlineLevel="0" collapsed="false">
      <c r="A15" s="36" t="s">
        <v>56</v>
      </c>
      <c r="B15" s="36" t="s">
        <v>57</v>
      </c>
      <c r="C15" s="37"/>
      <c r="D15" s="37"/>
      <c r="E15" s="37" t="n">
        <v>-8.9</v>
      </c>
      <c r="F15" s="38" t="n">
        <v>-7.9</v>
      </c>
      <c r="G15" s="38" t="n">
        <v>-6.9</v>
      </c>
      <c r="H15" s="38" t="n">
        <v>-5.9</v>
      </c>
      <c r="I15" s="38" t="n">
        <v>-4.9</v>
      </c>
      <c r="J15" s="32"/>
      <c r="K15" s="32"/>
      <c r="L15" s="32"/>
      <c r="M15" s="26"/>
      <c r="N15" s="26"/>
      <c r="O15" s="26"/>
      <c r="P15" s="26"/>
      <c r="Q15" s="26"/>
      <c r="R15" s="28"/>
      <c r="S15" s="28"/>
      <c r="T15" s="29"/>
      <c r="U15" s="26"/>
      <c r="V15" s="26"/>
      <c r="W15" s="24"/>
      <c r="X15" s="24"/>
      <c r="AD15" s="24"/>
      <c r="AE15" s="25"/>
      <c r="AF15" s="24"/>
      <c r="AG15" s="26"/>
      <c r="AH15" s="26"/>
      <c r="AI15" s="25"/>
      <c r="AJ15" s="25"/>
      <c r="AK15" s="25"/>
      <c r="AL15" s="25"/>
    </row>
    <row r="16" s="4" customFormat="true" ht="12.8" hidden="false" customHeight="false" outlineLevel="0" collapsed="false">
      <c r="A16" s="20" t="s">
        <v>58</v>
      </c>
      <c r="B16" s="20" t="s">
        <v>57</v>
      </c>
      <c r="C16" s="21" t="n">
        <v>9.9</v>
      </c>
      <c r="D16" s="21" t="n">
        <v>14.9</v>
      </c>
      <c r="E16" s="21" t="n">
        <v>20.3</v>
      </c>
      <c r="F16" s="39" t="n">
        <v>21.3</v>
      </c>
      <c r="G16" s="39" t="n">
        <v>22.3</v>
      </c>
      <c r="H16" s="39" t="n">
        <v>23.3</v>
      </c>
      <c r="I16" s="39" t="n">
        <v>24.1</v>
      </c>
      <c r="AMJ16" s="0"/>
    </row>
    <row r="17" s="4" customFormat="true" ht="12.8" hidden="false" customHeight="false" outlineLevel="0" collapsed="false">
      <c r="A17" s="20" t="s">
        <v>59</v>
      </c>
      <c r="B17" s="20" t="s">
        <v>57</v>
      </c>
      <c r="C17" s="21" t="n">
        <v>-98</v>
      </c>
      <c r="D17" s="21" t="n">
        <v>-104</v>
      </c>
      <c r="E17" s="40" t="n">
        <v>-88</v>
      </c>
      <c r="F17" s="39" t="n">
        <v>-83</v>
      </c>
      <c r="G17" s="39" t="n">
        <v>-84</v>
      </c>
      <c r="H17" s="39" t="n">
        <v>-81</v>
      </c>
      <c r="I17" s="39" t="n">
        <v>-39</v>
      </c>
      <c r="AMJ17" s="0"/>
    </row>
    <row r="18" s="4" customFormat="true" ht="12.8" hidden="false" customHeight="false" outlineLevel="0" collapsed="false">
      <c r="A18" s="20" t="s">
        <v>60</v>
      </c>
      <c r="B18" s="20" t="s">
        <v>57</v>
      </c>
      <c r="C18" s="21" t="n">
        <v>-104</v>
      </c>
      <c r="D18" s="21" t="n">
        <v>-106</v>
      </c>
      <c r="E18" s="40" t="n">
        <v>-100</v>
      </c>
      <c r="F18" s="39" t="n">
        <v>-104</v>
      </c>
      <c r="G18" s="39" t="n">
        <v>-79</v>
      </c>
      <c r="H18" s="39" t="n">
        <v>-41</v>
      </c>
      <c r="I18" s="39" t="n">
        <v>-8</v>
      </c>
      <c r="AMJ18" s="0"/>
    </row>
    <row r="19" customFormat="false" ht="12.8" hidden="false" customHeight="false" outlineLevel="0" collapsed="false">
      <c r="A19" s="41" t="s">
        <v>61</v>
      </c>
      <c r="B19" s="41" t="s">
        <v>62</v>
      </c>
      <c r="C19" s="42" t="n">
        <v>0.00089</v>
      </c>
      <c r="D19" s="42" t="n">
        <v>0.00087</v>
      </c>
      <c r="E19" s="40" t="n">
        <v>0.0016</v>
      </c>
      <c r="F19" s="39" t="n">
        <v>0.0019</v>
      </c>
      <c r="G19" s="39" t="n">
        <v>0.0028</v>
      </c>
      <c r="H19" s="39" t="n">
        <v>0.13</v>
      </c>
      <c r="I19" s="39" t="n">
        <v>3.84</v>
      </c>
    </row>
    <row r="20" customFormat="false" ht="12.8" hidden="false" customHeight="false" outlineLevel="0" collapsed="false">
      <c r="A20" s="43" t="s">
        <v>63</v>
      </c>
      <c r="B20" s="43" t="s">
        <v>62</v>
      </c>
      <c r="C20" s="44" t="n">
        <v>0.023</v>
      </c>
      <c r="D20" s="44" t="n">
        <v>0.013</v>
      </c>
      <c r="E20" s="45" t="n">
        <v>0.0077</v>
      </c>
      <c r="F20" s="46" t="n">
        <v>0.0077</v>
      </c>
      <c r="G20" s="46" t="n">
        <v>0.027</v>
      </c>
      <c r="H20" s="46" t="n">
        <v>0.25</v>
      </c>
      <c r="I20" s="47" t="n">
        <v>4.11</v>
      </c>
    </row>
    <row r="21" customFormat="false" ht="12.8" hidden="false" customHeight="false" outlineLevel="0" collapsed="false">
      <c r="A21" s="33"/>
      <c r="B21" s="34"/>
      <c r="C21" s="35"/>
      <c r="D21" s="35"/>
    </row>
    <row r="22" customFormat="false" ht="12.8" hidden="false" customHeight="false" outlineLevel="0" collapsed="false">
      <c r="A22" s="36" t="s">
        <v>64</v>
      </c>
      <c r="B22" s="36" t="s">
        <v>46</v>
      </c>
      <c r="C22" s="37" t="n">
        <f aca="false">C16-C17</f>
        <v>107.9</v>
      </c>
      <c r="D22" s="37" t="n">
        <f aca="false">D16-D17</f>
        <v>118.9</v>
      </c>
      <c r="E22" s="37" t="n">
        <f aca="false">E16-E17</f>
        <v>108.3</v>
      </c>
      <c r="F22" s="37" t="n">
        <f aca="false">F16-F17</f>
        <v>104.3</v>
      </c>
      <c r="G22" s="37" t="n">
        <f aca="false">G16-G17</f>
        <v>106.3</v>
      </c>
      <c r="H22" s="37" t="n">
        <f aca="false">H16-H17</f>
        <v>104.3</v>
      </c>
      <c r="I22" s="37" t="n">
        <f aca="false">I16-I17</f>
        <v>63.1</v>
      </c>
    </row>
    <row r="23" s="17" customFormat="true" ht="12.8" hidden="false" customHeight="false" outlineLevel="0" collapsed="false">
      <c r="A23" s="48" t="s">
        <v>65</v>
      </c>
      <c r="B23" s="48" t="s">
        <v>46</v>
      </c>
      <c r="C23" s="13" t="n">
        <f aca="false">C16-C18</f>
        <v>113.9</v>
      </c>
      <c r="D23" s="13" t="n">
        <f aca="false">D16-D18</f>
        <v>120.9</v>
      </c>
      <c r="E23" s="13" t="n">
        <f aca="false">E16-E18</f>
        <v>120.3</v>
      </c>
      <c r="F23" s="13" t="n">
        <f aca="false">F16-F18</f>
        <v>125.3</v>
      </c>
      <c r="G23" s="13" t="n">
        <f aca="false">G16-G18</f>
        <v>101.3</v>
      </c>
      <c r="H23" s="13" t="n">
        <f aca="false">H16-H18</f>
        <v>64.3</v>
      </c>
      <c r="I23" s="13" t="n">
        <f aca="false">I16-I18</f>
        <v>32.1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49"/>
      <c r="X23" s="49"/>
      <c r="Y23" s="49"/>
      <c r="Z23" s="49"/>
      <c r="AA23" s="49"/>
      <c r="AB23" s="49"/>
      <c r="AC23" s="49"/>
      <c r="AD23" s="49"/>
      <c r="AF23" s="49"/>
      <c r="AG23" s="7"/>
      <c r="AH23" s="7"/>
      <c r="AMJ23" s="0"/>
    </row>
    <row r="24" customFormat="false" ht="12.8" hidden="false" customHeight="false" outlineLevel="0" collapsed="false">
      <c r="A24" s="50" t="s">
        <v>66</v>
      </c>
      <c r="B24" s="50" t="s">
        <v>46</v>
      </c>
      <c r="C24" s="21" t="n">
        <f aca="false">C16-C15</f>
        <v>9.9</v>
      </c>
      <c r="D24" s="21" t="n">
        <f aca="false">D16-D15</f>
        <v>14.9</v>
      </c>
      <c r="E24" s="21" t="n">
        <f aca="false">E16-E15</f>
        <v>29.2</v>
      </c>
      <c r="F24" s="21" t="n">
        <f aca="false">F16-F15</f>
        <v>29.2</v>
      </c>
      <c r="G24" s="21" t="n">
        <f aca="false">G16-G15</f>
        <v>29.2</v>
      </c>
      <c r="H24" s="21" t="n">
        <f aca="false">H16-H15</f>
        <v>29.2</v>
      </c>
      <c r="I24" s="21" t="n">
        <f aca="false">I16-I15</f>
        <v>29</v>
      </c>
    </row>
    <row r="25" customFormat="false" ht="12.8" hidden="false" customHeight="false" outlineLevel="0" collapsed="false">
      <c r="A25" s="50" t="s">
        <v>67</v>
      </c>
      <c r="B25" s="50" t="s">
        <v>43</v>
      </c>
      <c r="C25" s="51" t="n">
        <f aca="false">10^(C24/20)</f>
        <v>3.12607936712395</v>
      </c>
      <c r="D25" s="51" t="n">
        <f aca="false">10^(D24/20)</f>
        <v>5.55904257270404</v>
      </c>
      <c r="E25" s="51" t="n">
        <f aca="false">10^(E24/20)</f>
        <v>28.8403150312661</v>
      </c>
      <c r="F25" s="51" t="n">
        <f aca="false">10^(F24/20)</f>
        <v>28.8403150312661</v>
      </c>
      <c r="G25" s="51" t="n">
        <f aca="false">10^(G24/20)</f>
        <v>28.8403150312661</v>
      </c>
      <c r="H25" s="51" t="n">
        <f aca="false">10^(H24/20)</f>
        <v>28.8403150312661</v>
      </c>
      <c r="I25" s="51" t="n">
        <f aca="false">10^(I24/20)</f>
        <v>28.1838293126445</v>
      </c>
    </row>
    <row r="26" customFormat="false" ht="12.8" hidden="false" customHeight="false" outlineLevel="0" collapsed="false">
      <c r="A26" s="50" t="s">
        <v>68</v>
      </c>
      <c r="B26" s="50" t="s">
        <v>69</v>
      </c>
      <c r="C26" s="51" t="n">
        <f aca="false">10^(C16/20)</f>
        <v>3.12607936712395</v>
      </c>
      <c r="D26" s="51" t="n">
        <f aca="false">10^(D16/20)</f>
        <v>5.55904257270404</v>
      </c>
      <c r="E26" s="51" t="n">
        <f aca="false">10^(E16/20)</f>
        <v>10.3514216667934</v>
      </c>
      <c r="F26" s="51" t="n">
        <f aca="false">10^(F16/20)</f>
        <v>11.6144861384034</v>
      </c>
      <c r="G26" s="51" t="n">
        <f aca="false">10^(G16/20)</f>
        <v>13.031667784523</v>
      </c>
      <c r="H26" s="51" t="n">
        <f aca="false">10^(H16/20)</f>
        <v>14.6217717445672</v>
      </c>
      <c r="I26" s="51" t="n">
        <f aca="false">10^(I16/20)</f>
        <v>16.0324539069004</v>
      </c>
    </row>
    <row r="27" s="3" customFormat="true" ht="12.8" hidden="false" customHeight="false" outlineLevel="0" collapsed="false">
      <c r="A27" s="52" t="s">
        <v>70</v>
      </c>
      <c r="B27" s="52" t="s">
        <v>71</v>
      </c>
      <c r="C27" s="53" t="n">
        <f aca="false">C26^2/C11</f>
        <v>0.977237220955811</v>
      </c>
      <c r="D27" s="53" t="n">
        <f aca="false">D26^2/D11</f>
        <v>3.09029543251359</v>
      </c>
      <c r="E27" s="54" t="n">
        <f aca="false">E26^2/E11</f>
        <v>10.7151930523761</v>
      </c>
      <c r="F27" s="54" t="n">
        <f aca="false">F26^2/F11</f>
        <v>13.4896288259165</v>
      </c>
      <c r="G27" s="54" t="n">
        <f aca="false">G26^2/G11</f>
        <v>16.9824365246174</v>
      </c>
      <c r="H27" s="54" t="n">
        <f aca="false">H26^2/H11</f>
        <v>21.3796208950223</v>
      </c>
      <c r="I27" s="54" t="n">
        <f aca="false">I26^2/I11</f>
        <v>25.7039578276886</v>
      </c>
      <c r="J27" s="4"/>
      <c r="K27" s="4"/>
      <c r="L27" s="4"/>
      <c r="M27" s="4"/>
      <c r="N27" s="4"/>
      <c r="AMJ27" s="0"/>
    </row>
    <row r="28" customFormat="false" ht="12.8" hidden="false" customHeight="false" outlineLevel="0" collapsed="false">
      <c r="A28" s="33"/>
      <c r="B28" s="34"/>
      <c r="C28" s="35"/>
      <c r="D28" s="35"/>
    </row>
    <row r="29" customFormat="false" ht="12.8" hidden="false" customHeight="false" outlineLevel="0" collapsed="false">
      <c r="A29" s="55" t="s">
        <v>72</v>
      </c>
      <c r="B29" s="55" t="s">
        <v>57</v>
      </c>
      <c r="C29" s="37"/>
      <c r="D29" s="37"/>
      <c r="E29" s="37" t="n">
        <v>-90</v>
      </c>
      <c r="F29" s="56"/>
      <c r="G29" s="56"/>
      <c r="H29" s="56"/>
      <c r="I29" s="56"/>
      <c r="J29" s="56"/>
      <c r="K29" s="56"/>
      <c r="L29" s="56"/>
      <c r="M29" s="56"/>
      <c r="N29" s="56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</row>
    <row r="30" customFormat="false" ht="12.8" hidden="false" customHeight="false" outlineLevel="0" collapsed="false">
      <c r="A30" s="50" t="s">
        <v>72</v>
      </c>
      <c r="B30" s="50" t="s">
        <v>73</v>
      </c>
      <c r="C30" s="21"/>
      <c r="D30" s="21"/>
      <c r="E30" s="57" t="n">
        <f aca="false">1000000*10^(E29/20)</f>
        <v>31.6227766016838</v>
      </c>
      <c r="F30" s="4"/>
      <c r="G30" s="4"/>
      <c r="H30" s="4"/>
      <c r="I30" s="4"/>
    </row>
    <row r="31" customFormat="false" ht="12.8" hidden="false" customHeight="false" outlineLevel="0" collapsed="false">
      <c r="A31" s="50" t="s">
        <v>74</v>
      </c>
      <c r="B31" s="50" t="s">
        <v>46</v>
      </c>
      <c r="C31" s="21"/>
      <c r="D31" s="21"/>
      <c r="E31" s="21" t="n">
        <f aca="false">E29-E24</f>
        <v>-119.2</v>
      </c>
      <c r="F31" s="4"/>
      <c r="G31" s="4"/>
      <c r="H31" s="4"/>
      <c r="I31" s="4"/>
    </row>
    <row r="32" customFormat="false" ht="12.8" hidden="false" customHeight="false" outlineLevel="0" collapsed="false">
      <c r="A32" s="52" t="s">
        <v>74</v>
      </c>
      <c r="B32" s="30" t="s">
        <v>73</v>
      </c>
      <c r="C32" s="58"/>
      <c r="D32" s="58"/>
      <c r="E32" s="59" t="n">
        <f aca="false">1000000*10^(E31/20)</f>
        <v>1.09647819614319</v>
      </c>
      <c r="F32" s="4"/>
      <c r="G32" s="4"/>
      <c r="H32" s="4"/>
      <c r="I32" s="4"/>
    </row>
  </sheetData>
  <printOptions headings="false" gridLines="false" gridLinesSet="true" horizontalCentered="false" verticalCentered="false"/>
  <pageMargins left="0.747916666666667" right="0.747916666666667" top="1.61527777777778" bottom="1.61527777777778" header="0.984027777777778" footer="0.984027777777778"/>
  <pageSetup paperSize="8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&amp;L4-fach-OPVs</oddHeader>
    <oddFooter>&amp;L&amp;F &amp;D&amp;CSeite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294214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2000-11-20T14:09:55Z</dcterms:created>
  <dc:creator>Heckert</dc:creator>
  <dc:language>de-DE</dc:language>
  <cp:lastModifiedBy>hjh </cp:lastModifiedBy>
  <cp:lastPrinted>2012-09-26T15:45:13Z</cp:lastPrinted>
  <dcterms:modified xsi:type="dcterms:W3CDTF">2017-08-06T15:18:42Z</dcterms:modified>
  <cp:revision>246</cp:revision>
</cp:coreProperties>
</file>